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SB\ACSB 2026\Site internet\"/>
    </mc:Choice>
  </mc:AlternateContent>
  <xr:revisionPtr revIDLastSave="0" documentId="13_ncr:1_{0812C5A7-2894-41B4-83F1-A7B2122BB5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3" i="1"/>
  <c r="J18" i="1"/>
  <c r="J39" i="1"/>
  <c r="I38" i="1" l="1"/>
  <c r="I39" i="1"/>
  <c r="I40" i="1"/>
  <c r="I37" i="1"/>
  <c r="J19" i="1"/>
  <c r="J20" i="1"/>
  <c r="J21" i="1"/>
  <c r="J22" i="1"/>
  <c r="J28" i="1"/>
  <c r="J29" i="1"/>
  <c r="J30" i="1"/>
  <c r="I43" i="1" l="1"/>
  <c r="J40" i="1"/>
  <c r="J38" i="1"/>
  <c r="J37" i="1"/>
  <c r="J32" i="1"/>
  <c r="J31" i="1"/>
</calcChain>
</file>

<file path=xl/sharedStrings.xml><?xml version="1.0" encoding="utf-8"?>
<sst xmlns="http://schemas.openxmlformats.org/spreadsheetml/2006/main" count="58" uniqueCount="46">
  <si>
    <t>Représentant légal :</t>
  </si>
  <si>
    <t>Prénom :</t>
  </si>
  <si>
    <t>E-mail :</t>
  </si>
  <si>
    <t>Adresse :</t>
  </si>
  <si>
    <t>Nom :</t>
  </si>
  <si>
    <t>Téléphone :</t>
  </si>
  <si>
    <t>Nom</t>
  </si>
  <si>
    <t>Prénom</t>
  </si>
  <si>
    <t>Date de naissance</t>
  </si>
  <si>
    <t>Accompagnement Car</t>
  </si>
  <si>
    <t>Date</t>
  </si>
  <si>
    <t>Oui/Non</t>
  </si>
  <si>
    <t>+2€ si non</t>
  </si>
  <si>
    <t>Montant</t>
  </si>
  <si>
    <t>Inscriptions Cours</t>
  </si>
  <si>
    <t xml:space="preserve">Niveau Cours ESF </t>
  </si>
  <si>
    <t>Carte GIA (1)</t>
  </si>
  <si>
    <t>Tarif (2)</t>
  </si>
  <si>
    <t>Type Assurance</t>
  </si>
  <si>
    <t>En adhérent à l'association ACSB,Vous autorisez la publication des photos de vos enfants dans l'espace adhérent du site internet de l'association. Vous pouvez demander le retrait de la publication à tout moment sur simple demande par e-mail à l'adresse de l'association.</t>
  </si>
  <si>
    <t>Espèces</t>
  </si>
  <si>
    <t>Chèques</t>
  </si>
  <si>
    <t>Quantité</t>
  </si>
  <si>
    <t>Montant   (1) + (2)</t>
  </si>
  <si>
    <t>Sortie 1 (1/2j)</t>
  </si>
  <si>
    <t>Sortie 2 (1/2j)</t>
  </si>
  <si>
    <t>Sortie 4 (1/2j)</t>
  </si>
  <si>
    <t>Signature</t>
  </si>
  <si>
    <t>Payé</t>
  </si>
  <si>
    <t>n° Carte GIA</t>
  </si>
  <si>
    <t>Déjà adhérent ? :</t>
  </si>
  <si>
    <t>Adhésion à l'association ACSB  (obligatoire)</t>
  </si>
  <si>
    <t>CB</t>
  </si>
  <si>
    <t>Fiche d’inscription Ski   2025 - 2026</t>
  </si>
  <si>
    <t>Adhésion 2025-2026    (1 adhésion par famille)</t>
  </si>
  <si>
    <t>Sortie 5 (1j complète)</t>
  </si>
  <si>
    <t>Sortie 3 (1j complète)</t>
  </si>
  <si>
    <t>Type assurance : Familiale 30€  -  Individuelle 20€  -  Bénéficiaire 0€</t>
  </si>
  <si>
    <t>MONTANT TOTAL</t>
  </si>
  <si>
    <t>Ski Encadré               (-18 ans)</t>
  </si>
  <si>
    <t>Ski Loisir                 (-18 / +18 ans)</t>
  </si>
  <si>
    <t>N° Rue</t>
  </si>
  <si>
    <t>Code Postal</t>
  </si>
  <si>
    <t>Commune</t>
  </si>
  <si>
    <t xml:space="preserve">Carte GIA Supplémentaires et Assurance </t>
  </si>
  <si>
    <t>Déjà compris dans le prix des cours, du ski Encadré et du ski Loisir  (sauf pour les Oursons)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</si>
</sst>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"/>
    <numFmt numFmtId="165" formatCode="dd/mm/yy;@"/>
    <numFmt numFmtId="166" formatCode="0#&quot; &quot;##&quot; &quot;##&quot; &quot;##&quot; &quot;##"/>
    <numFmt numFmtId="167" formatCode="#,##0.00\ &quot;€&quot;"/>
    <numFmt numFmtId="168" formatCode="#,##0.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Monotype Corsiva"/>
      <family val="4"/>
    </font>
    <font>
      <b/>
      <sz val="14"/>
      <color theme="1"/>
      <name val="Monotype Corsiva"/>
      <family val="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84">
    <xf numFmtId="0" fontId="0" fillId="0" borderId="0" xfId="0"/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1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0" fillId="6" borderId="31" xfId="0" applyNumberFormat="1" applyFill="1" applyBorder="1" applyAlignment="1" applyProtection="1">
      <alignment horizontal="center" vertical="center"/>
      <protection locked="0"/>
    </xf>
    <xf numFmtId="165" fontId="0" fillId="6" borderId="12" xfId="0" applyNumberFormat="1" applyFill="1" applyBorder="1" applyAlignment="1" applyProtection="1">
      <alignment horizontal="center" vertical="center"/>
      <protection locked="0"/>
    </xf>
    <xf numFmtId="165" fontId="0" fillId="6" borderId="15" xfId="0" applyNumberFormat="1" applyFill="1" applyBorder="1" applyAlignment="1" applyProtection="1">
      <alignment horizontal="center" vertical="center"/>
      <protection locked="0"/>
    </xf>
    <xf numFmtId="165" fontId="0" fillId="6" borderId="9" xfId="0" applyNumberFormat="1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center" vertical="center"/>
      <protection locked="0"/>
    </xf>
    <xf numFmtId="165" fontId="0" fillId="6" borderId="14" xfId="0" applyNumberFormat="1" applyFill="1" applyBorder="1" applyAlignment="1" applyProtection="1">
      <alignment horizontal="center" vertical="center"/>
      <protection locked="0"/>
    </xf>
    <xf numFmtId="0" fontId="12" fillId="0" borderId="0" xfId="1"/>
    <xf numFmtId="167" fontId="5" fillId="5" borderId="17" xfId="0" applyNumberFormat="1" applyFont="1" applyFill="1" applyBorder="1" applyAlignment="1">
      <alignment horizontal="center" vertical="center" wrapText="1"/>
    </xf>
    <xf numFmtId="167" fontId="5" fillId="5" borderId="45" xfId="0" applyNumberFormat="1" applyFont="1" applyFill="1" applyBorder="1" applyAlignment="1">
      <alignment horizontal="center" vertical="center" wrapText="1"/>
    </xf>
    <xf numFmtId="167" fontId="5" fillId="5" borderId="36" xfId="0" applyNumberFormat="1" applyFont="1" applyFill="1" applyBorder="1" applyAlignment="1">
      <alignment horizontal="center" vertical="center" wrapText="1"/>
    </xf>
    <xf numFmtId="167" fontId="5" fillId="5" borderId="18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1" fillId="4" borderId="36" xfId="0" applyNumberFormat="1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5" xfId="0" quotePrefix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quotePrefix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14" xfId="0" quotePrefix="1" applyFill="1" applyBorder="1" applyAlignment="1" applyProtection="1">
      <alignment horizontal="center" vertical="center"/>
      <protection locked="0"/>
    </xf>
    <xf numFmtId="167" fontId="1" fillId="4" borderId="44" xfId="0" applyNumberFormat="1" applyFont="1" applyFill="1" applyBorder="1" applyAlignment="1">
      <alignment horizontal="center" vertical="center"/>
    </xf>
    <xf numFmtId="167" fontId="1" fillId="4" borderId="42" xfId="0" applyNumberFormat="1" applyFont="1" applyFill="1" applyBorder="1" applyAlignment="1">
      <alignment horizontal="center" vertical="center"/>
    </xf>
    <xf numFmtId="167" fontId="1" fillId="4" borderId="29" xfId="0" applyNumberFormat="1" applyFont="1" applyFill="1" applyBorder="1" applyAlignment="1">
      <alignment horizontal="center" vertical="center"/>
    </xf>
    <xf numFmtId="164" fontId="1" fillId="4" borderId="10" xfId="0" quotePrefix="1" applyNumberFormat="1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164" fontId="1" fillId="4" borderId="12" xfId="0" quotePrefix="1" applyNumberFormat="1" applyFont="1" applyFill="1" applyBorder="1" applyAlignment="1">
      <alignment horizontal="center" vertical="center"/>
    </xf>
    <xf numFmtId="164" fontId="1" fillId="4" borderId="34" xfId="0" quotePrefix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8" fontId="5" fillId="4" borderId="5" xfId="0" applyNumberFormat="1" applyFont="1" applyFill="1" applyBorder="1" applyAlignment="1">
      <alignment horizontal="center" vertical="center" wrapText="1"/>
    </xf>
    <xf numFmtId="168" fontId="5" fillId="4" borderId="9" xfId="0" applyNumberFormat="1" applyFont="1" applyFill="1" applyBorder="1" applyAlignment="1">
      <alignment horizontal="center" vertical="center" wrapText="1"/>
    </xf>
    <xf numFmtId="168" fontId="5" fillId="4" borderId="1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1" fillId="5" borderId="3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" fillId="5" borderId="56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 applyProtection="1">
      <alignment horizontal="center" vertical="center" wrapText="1"/>
      <protection locked="0"/>
    </xf>
    <xf numFmtId="0" fontId="4" fillId="6" borderId="48" xfId="0" applyFont="1" applyFill="1" applyBorder="1" applyAlignment="1" applyProtection="1">
      <alignment horizontal="center" vertical="center" wrapText="1"/>
      <protection locked="0"/>
    </xf>
    <xf numFmtId="0" fontId="4" fillId="6" borderId="30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 applyProtection="1">
      <alignment horizontal="center" vertical="center"/>
      <protection locked="0"/>
    </xf>
    <xf numFmtId="164" fontId="11" fillId="6" borderId="3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38" xfId="0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" fillId="6" borderId="48" xfId="0" applyFont="1" applyFill="1" applyBorder="1" applyAlignment="1" applyProtection="1">
      <alignment horizontal="center" vertical="center"/>
      <protection locked="0"/>
    </xf>
    <xf numFmtId="0" fontId="1" fillId="6" borderId="49" xfId="0" applyFont="1" applyFill="1" applyBorder="1" applyAlignment="1" applyProtection="1">
      <alignment horizontal="center" vertical="center"/>
      <protection locked="0"/>
    </xf>
    <xf numFmtId="0" fontId="1" fillId="6" borderId="46" xfId="0" applyFont="1" applyFill="1" applyBorder="1" applyAlignment="1" applyProtection="1">
      <alignment horizontal="center" vertical="center"/>
      <protection locked="0"/>
    </xf>
    <xf numFmtId="0" fontId="1" fillId="6" borderId="50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49" fontId="0" fillId="5" borderId="11" xfId="0" applyNumberFormat="1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166" fontId="0" fillId="6" borderId="33" xfId="0" applyNumberFormat="1" applyFill="1" applyBorder="1" applyAlignment="1" applyProtection="1">
      <alignment horizontal="center" vertical="center"/>
      <protection locked="0"/>
    </xf>
    <xf numFmtId="166" fontId="0" fillId="6" borderId="34" xfId="0" applyNumberFormat="1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vertical="center"/>
      <protection locked="0"/>
    </xf>
    <xf numFmtId="0" fontId="1" fillId="6" borderId="2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>
      <alignment horizontal="center" vertical="center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0" fillId="6" borderId="54" xfId="0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14" fontId="1" fillId="5" borderId="13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0" fillId="6" borderId="9" xfId="0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4" fontId="1" fillId="5" borderId="11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4" fontId="1" fillId="5" borderId="30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/>
    </xf>
    <xf numFmtId="49" fontId="0" fillId="5" borderId="15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4"/>
  <sheetViews>
    <sheetView tabSelected="1" view="pageBreakPreview" zoomScale="115" zoomScaleNormal="100" zoomScaleSheetLayoutView="115" workbookViewId="0">
      <selection activeCell="C5" sqref="C5:J5"/>
    </sheetView>
  </sheetViews>
  <sheetFormatPr baseColWidth="10" defaultColWidth="11.42578125" defaultRowHeight="15" x14ac:dyDescent="0.25"/>
  <cols>
    <col min="1" max="1" width="1.5703125" style="5" customWidth="1"/>
    <col min="2" max="2" width="26.85546875" style="5" customWidth="1"/>
    <col min="3" max="3" width="10.28515625" style="5" customWidth="1"/>
    <col min="4" max="4" width="12" style="5" customWidth="1"/>
    <col min="5" max="5" width="16.85546875" style="5" customWidth="1"/>
    <col min="6" max="7" width="7.28515625" style="5" customWidth="1"/>
    <col min="8" max="8" width="14.85546875" style="5" bestFit="1" customWidth="1"/>
    <col min="9" max="9" width="13.85546875" style="5" bestFit="1" customWidth="1"/>
    <col min="10" max="10" width="21.140625" style="5" customWidth="1"/>
    <col min="11" max="11" width="16.140625" style="5" customWidth="1"/>
    <col min="12" max="16384" width="11.42578125" style="5"/>
  </cols>
  <sheetData>
    <row r="1" spans="2:14" ht="9.9499999999999993" customHeight="1" thickBot="1" x14ac:dyDescent="0.3"/>
    <row r="2" spans="2:14" ht="27.75" customHeight="1" thickBot="1" x14ac:dyDescent="0.3">
      <c r="B2" s="122" t="s">
        <v>33</v>
      </c>
      <c r="C2" s="123"/>
      <c r="D2" s="123"/>
      <c r="E2" s="123"/>
      <c r="F2" s="123"/>
      <c r="G2" s="123"/>
      <c r="H2" s="123"/>
      <c r="I2" s="123"/>
      <c r="J2" s="124"/>
    </row>
    <row r="3" spans="2:14" ht="9.9499999999999993" customHeight="1" thickBot="1" x14ac:dyDescent="0.3"/>
    <row r="4" spans="2:14" ht="18" customHeight="1" thickBot="1" x14ac:dyDescent="0.3">
      <c r="B4" s="136" t="s">
        <v>0</v>
      </c>
      <c r="C4" s="137"/>
      <c r="D4" s="137"/>
      <c r="E4" s="137"/>
      <c r="F4" s="137"/>
      <c r="G4" s="137"/>
      <c r="H4" s="137"/>
      <c r="I4" s="137"/>
      <c r="J4" s="111"/>
    </row>
    <row r="5" spans="2:14" ht="18" customHeight="1" thickBot="1" x14ac:dyDescent="0.3">
      <c r="B5" s="67" t="s">
        <v>4</v>
      </c>
      <c r="C5" s="144"/>
      <c r="D5" s="144"/>
      <c r="E5" s="144"/>
      <c r="F5" s="144"/>
      <c r="G5" s="144"/>
      <c r="H5" s="144"/>
      <c r="I5" s="144"/>
      <c r="J5" s="145"/>
    </row>
    <row r="6" spans="2:14" ht="18" customHeight="1" thickBot="1" x14ac:dyDescent="0.3">
      <c r="B6" s="60" t="s">
        <v>1</v>
      </c>
      <c r="C6" s="140"/>
      <c r="D6" s="140"/>
      <c r="E6" s="140"/>
      <c r="F6" s="140"/>
      <c r="G6" s="140"/>
      <c r="H6" s="140"/>
      <c r="I6" s="140"/>
      <c r="J6" s="141"/>
    </row>
    <row r="7" spans="2:14" ht="12.75" customHeight="1" x14ac:dyDescent="0.25">
      <c r="B7" s="153" t="s">
        <v>3</v>
      </c>
      <c r="C7" s="149" t="s">
        <v>41</v>
      </c>
      <c r="D7" s="151"/>
      <c r="E7" s="151"/>
      <c r="F7" s="151"/>
      <c r="G7" s="152"/>
      <c r="H7" s="64" t="s">
        <v>42</v>
      </c>
      <c r="I7" s="149" t="s">
        <v>43</v>
      </c>
      <c r="J7" s="150"/>
    </row>
    <row r="8" spans="2:14" ht="18" customHeight="1" thickBot="1" x14ac:dyDescent="0.3">
      <c r="B8" s="154"/>
      <c r="C8" s="101"/>
      <c r="D8" s="155"/>
      <c r="E8" s="155"/>
      <c r="F8" s="155"/>
      <c r="G8" s="102"/>
      <c r="H8" s="65"/>
      <c r="I8" s="101"/>
      <c r="J8" s="156"/>
    </row>
    <row r="9" spans="2:14" ht="18" customHeight="1" thickBot="1" x14ac:dyDescent="0.3">
      <c r="B9" s="60" t="s">
        <v>2</v>
      </c>
      <c r="C9" s="140"/>
      <c r="D9" s="140"/>
      <c r="E9" s="140"/>
      <c r="F9" s="140"/>
      <c r="G9" s="140"/>
      <c r="H9" s="140"/>
      <c r="I9" s="140"/>
      <c r="J9" s="141"/>
    </row>
    <row r="10" spans="2:14" ht="18" customHeight="1" thickBot="1" x14ac:dyDescent="0.3">
      <c r="B10" s="66" t="s">
        <v>5</v>
      </c>
      <c r="C10" s="142"/>
      <c r="D10" s="142"/>
      <c r="E10" s="142"/>
      <c r="F10" s="142"/>
      <c r="G10" s="142"/>
      <c r="H10" s="142"/>
      <c r="I10" s="142"/>
      <c r="J10" s="143"/>
    </row>
    <row r="11" spans="2:14" ht="18" customHeight="1" thickBot="1" x14ac:dyDescent="0.3">
      <c r="B11" s="6"/>
    </row>
    <row r="12" spans="2:14" ht="18" customHeight="1" thickBot="1" x14ac:dyDescent="0.3">
      <c r="B12" s="136" t="s">
        <v>31</v>
      </c>
      <c r="C12" s="137"/>
      <c r="D12" s="137"/>
      <c r="E12" s="137"/>
      <c r="F12" s="137"/>
      <c r="G12" s="137"/>
      <c r="H12" s="137"/>
      <c r="I12" s="137"/>
      <c r="J12" s="111"/>
    </row>
    <row r="13" spans="2:14" ht="18" customHeight="1" thickBot="1" x14ac:dyDescent="0.3">
      <c r="B13" s="114" t="s">
        <v>34</v>
      </c>
      <c r="C13" s="115"/>
      <c r="D13" s="115"/>
      <c r="E13" s="114" t="s">
        <v>30</v>
      </c>
      <c r="F13" s="115"/>
      <c r="G13" s="148"/>
      <c r="H13" s="146"/>
      <c r="I13" s="147"/>
      <c r="J13" s="46" t="str">
        <f>(IF(ISBLANK(H13)," ",(IF(H13="Oui",0,8))))</f>
        <v xml:space="preserve"> </v>
      </c>
    </row>
    <row r="14" spans="2:14" ht="18" customHeight="1" thickBot="1" x14ac:dyDescent="0.3">
      <c r="B14" s="6"/>
      <c r="N14" s="35"/>
    </row>
    <row r="15" spans="2:14" ht="18" customHeight="1" thickBot="1" x14ac:dyDescent="0.3">
      <c r="B15" s="136" t="s">
        <v>14</v>
      </c>
      <c r="C15" s="137"/>
      <c r="D15" s="137"/>
      <c r="E15" s="137"/>
      <c r="F15" s="137"/>
      <c r="G15" s="137"/>
      <c r="H15" s="137"/>
      <c r="I15" s="137"/>
      <c r="J15" s="111"/>
    </row>
    <row r="16" spans="2:14" s="7" customFormat="1" ht="32.25" customHeight="1" thickBot="1" x14ac:dyDescent="0.3">
      <c r="B16" s="8" t="s">
        <v>6</v>
      </c>
      <c r="C16" s="160" t="s">
        <v>7</v>
      </c>
      <c r="D16" s="160"/>
      <c r="E16" s="9" t="s">
        <v>8</v>
      </c>
      <c r="F16" s="160" t="s">
        <v>15</v>
      </c>
      <c r="G16" s="161"/>
      <c r="H16" s="10" t="s">
        <v>39</v>
      </c>
      <c r="I16" s="10" t="s">
        <v>40</v>
      </c>
      <c r="J16" s="10" t="s">
        <v>13</v>
      </c>
      <c r="K16" s="42" t="s">
        <v>29</v>
      </c>
    </row>
    <row r="17" spans="2:11" ht="18" customHeight="1" x14ac:dyDescent="0.25">
      <c r="B17" s="1"/>
      <c r="C17" s="162"/>
      <c r="D17" s="162"/>
      <c r="E17" s="32"/>
      <c r="F17" s="162"/>
      <c r="G17" s="162"/>
      <c r="H17" s="50"/>
      <c r="I17" s="49"/>
      <c r="J17" s="56" t="str">
        <f>(IF(NOT(ISBLANK(I17)),(IF(OR(NOT(ISBLANK(F17)),NOT(ISBLANK(H17))),"ERREUR",(IF(I17="Loisir -18 ans",175,IF(I17="Loisir +18 ans",195))))),(IF(AND(NOT(ISBLANK(F17)),NOT(ISBLANK(H17))),"ERREUR",(IF(H17="Encadré -18 ans",175,(IF(F17="Ourson",135,(IF(NOT(ISBLANK(F17)),255,""))))))))))</f>
        <v/>
      </c>
      <c r="K17" s="43"/>
    </row>
    <row r="18" spans="2:11" ht="18" customHeight="1" x14ac:dyDescent="0.25">
      <c r="B18" s="2"/>
      <c r="C18" s="88"/>
      <c r="D18" s="88"/>
      <c r="E18" s="33"/>
      <c r="F18" s="88"/>
      <c r="G18" s="88"/>
      <c r="H18" s="48"/>
      <c r="I18" s="47"/>
      <c r="J18" s="58" t="str">
        <f t="shared" ref="J18:J22" si="0">(IF(NOT(ISBLANK(I18)),(IF(OR(NOT(ISBLANK(F18)),NOT(ISBLANK(H18))),"ERREUR",(IF(I18="Loisir -18 ans",175,IF(I18="Loisir +18 ans",195))))),(IF(AND(NOT(ISBLANK(F18)),NOT(ISBLANK(H18))),"ERREUR",(IF(H18="Encadré -18 ans",175,(IF(F18="Ourson",135,(IF(NOT(ISBLANK(F18)),255,""))))))))))</f>
        <v/>
      </c>
      <c r="K18" s="44"/>
    </row>
    <row r="19" spans="2:11" ht="18" customHeight="1" x14ac:dyDescent="0.25">
      <c r="B19" s="2"/>
      <c r="C19" s="88"/>
      <c r="D19" s="88"/>
      <c r="E19" s="33"/>
      <c r="F19" s="88"/>
      <c r="G19" s="88"/>
      <c r="H19" s="48"/>
      <c r="I19" s="47"/>
      <c r="J19" s="58" t="str">
        <f t="shared" si="0"/>
        <v/>
      </c>
      <c r="K19" s="44"/>
    </row>
    <row r="20" spans="2:11" ht="18" customHeight="1" x14ac:dyDescent="0.25">
      <c r="B20" s="2"/>
      <c r="C20" s="88"/>
      <c r="D20" s="88"/>
      <c r="E20" s="33"/>
      <c r="F20" s="88"/>
      <c r="G20" s="88"/>
      <c r="H20" s="48"/>
      <c r="I20" s="47"/>
      <c r="J20" s="58" t="str">
        <f t="shared" si="0"/>
        <v/>
      </c>
      <c r="K20" s="44"/>
    </row>
    <row r="21" spans="2:11" ht="18" customHeight="1" x14ac:dyDescent="0.25">
      <c r="B21" s="2"/>
      <c r="C21" s="88"/>
      <c r="D21" s="88"/>
      <c r="E21" s="33"/>
      <c r="F21" s="88"/>
      <c r="G21" s="88"/>
      <c r="H21" s="48"/>
      <c r="I21" s="47"/>
      <c r="J21" s="58" t="str">
        <f t="shared" si="0"/>
        <v/>
      </c>
      <c r="K21" s="44"/>
    </row>
    <row r="22" spans="2:11" ht="18" customHeight="1" thickBot="1" x14ac:dyDescent="0.3">
      <c r="B22" s="3"/>
      <c r="C22" s="135"/>
      <c r="D22" s="135"/>
      <c r="E22" s="34"/>
      <c r="F22" s="135"/>
      <c r="G22" s="135"/>
      <c r="H22" s="52"/>
      <c r="I22" s="51"/>
      <c r="J22" s="59" t="str">
        <f t="shared" si="0"/>
        <v/>
      </c>
      <c r="K22" s="45"/>
    </row>
    <row r="23" spans="2:11" ht="18" customHeight="1" thickBot="1" x14ac:dyDescent="0.3"/>
    <row r="24" spans="2:11" ht="18" customHeight="1" thickBot="1" x14ac:dyDescent="0.3">
      <c r="B24" s="136" t="s">
        <v>9</v>
      </c>
      <c r="C24" s="137"/>
      <c r="D24" s="137"/>
      <c r="E24" s="137"/>
      <c r="F24" s="137"/>
      <c r="G24" s="137"/>
      <c r="H24" s="137"/>
      <c r="I24" s="137"/>
      <c r="J24" s="111"/>
    </row>
    <row r="25" spans="2:11" ht="18" customHeight="1" thickBot="1" x14ac:dyDescent="0.3">
      <c r="B25" s="11" t="s">
        <v>4</v>
      </c>
      <c r="C25" s="164"/>
      <c r="D25" s="165"/>
      <c r="E25" s="154" t="s">
        <v>1</v>
      </c>
      <c r="F25" s="166"/>
      <c r="G25" s="125"/>
      <c r="H25" s="126"/>
      <c r="I25" s="127"/>
      <c r="J25" s="12"/>
    </row>
    <row r="26" spans="2:11" ht="18" customHeight="1" thickBot="1" x14ac:dyDescent="0.3">
      <c r="B26" s="13"/>
      <c r="J26" s="14"/>
    </row>
    <row r="27" spans="2:11" ht="18" customHeight="1" thickBot="1" x14ac:dyDescent="0.3">
      <c r="B27" s="13"/>
      <c r="C27" s="153" t="s">
        <v>10</v>
      </c>
      <c r="D27" s="167"/>
      <c r="E27" s="167"/>
      <c r="F27" s="138" t="s">
        <v>11</v>
      </c>
      <c r="G27" s="139"/>
      <c r="H27" s="6"/>
      <c r="I27" s="6"/>
      <c r="J27" s="15" t="s">
        <v>13</v>
      </c>
    </row>
    <row r="28" spans="2:11" ht="18" customHeight="1" x14ac:dyDescent="0.25">
      <c r="B28" s="16" t="s">
        <v>24</v>
      </c>
      <c r="C28" s="168">
        <v>46032</v>
      </c>
      <c r="D28" s="169"/>
      <c r="E28" s="170"/>
      <c r="F28" s="128"/>
      <c r="G28" s="100"/>
      <c r="H28" s="180" t="s">
        <v>12</v>
      </c>
      <c r="I28" s="181"/>
      <c r="J28" s="19" t="str">
        <f>IF(ISBLANK(F28),"",IF(F28="Oui",0,2))</f>
        <v/>
      </c>
    </row>
    <row r="29" spans="2:11" ht="18" customHeight="1" x14ac:dyDescent="0.25">
      <c r="B29" s="17" t="s">
        <v>25</v>
      </c>
      <c r="C29" s="171">
        <v>46039</v>
      </c>
      <c r="D29" s="172"/>
      <c r="E29" s="173"/>
      <c r="F29" s="129"/>
      <c r="G29" s="130"/>
      <c r="H29" s="133" t="s">
        <v>12</v>
      </c>
      <c r="I29" s="134"/>
      <c r="J29" s="20" t="str">
        <f>IF(ISBLANK(F29),"",IF(F29="Oui",0,2))</f>
        <v/>
      </c>
    </row>
    <row r="30" spans="2:11" ht="18" customHeight="1" x14ac:dyDescent="0.25">
      <c r="B30" s="17" t="s">
        <v>36</v>
      </c>
      <c r="C30" s="177">
        <v>46046</v>
      </c>
      <c r="D30" s="178"/>
      <c r="E30" s="179"/>
      <c r="F30" s="131"/>
      <c r="G30" s="132"/>
      <c r="H30" s="133" t="s">
        <v>12</v>
      </c>
      <c r="I30" s="134"/>
      <c r="J30" s="20" t="str">
        <f>IF(ISBLANK(F30),"",IF(F30="Oui",0,2))</f>
        <v/>
      </c>
    </row>
    <row r="31" spans="2:11" ht="18" customHeight="1" x14ac:dyDescent="0.25">
      <c r="B31" s="57" t="s">
        <v>26</v>
      </c>
      <c r="C31" s="171">
        <v>46053</v>
      </c>
      <c r="D31" s="172"/>
      <c r="E31" s="173"/>
      <c r="F31" s="131"/>
      <c r="G31" s="132"/>
      <c r="H31" s="133" t="s">
        <v>12</v>
      </c>
      <c r="I31" s="134"/>
      <c r="J31" s="20" t="str">
        <f t="shared" ref="J31:J32" si="1">IF(ISBLANK(F31),"",IF(F31="Oui",0,2))</f>
        <v/>
      </c>
    </row>
    <row r="32" spans="2:11" ht="18" customHeight="1" thickBot="1" x14ac:dyDescent="0.3">
      <c r="B32" s="18" t="s">
        <v>35</v>
      </c>
      <c r="C32" s="157">
        <v>46060</v>
      </c>
      <c r="D32" s="158"/>
      <c r="E32" s="159"/>
      <c r="F32" s="163"/>
      <c r="G32" s="106"/>
      <c r="H32" s="182" t="s">
        <v>12</v>
      </c>
      <c r="I32" s="183"/>
      <c r="J32" s="21" t="str">
        <f t="shared" si="1"/>
        <v/>
      </c>
    </row>
    <row r="33" spans="2:16" ht="9.9499999999999993" customHeight="1" thickBot="1" x14ac:dyDescent="0.3"/>
    <row r="34" spans="2:16" ht="27" customHeight="1" x14ac:dyDescent="0.25">
      <c r="B34" s="84" t="s">
        <v>44</v>
      </c>
      <c r="C34" s="85"/>
      <c r="D34" s="85"/>
      <c r="E34" s="85"/>
      <c r="F34" s="85"/>
      <c r="G34" s="85"/>
      <c r="H34" s="85"/>
      <c r="I34" s="85"/>
      <c r="J34" s="86"/>
    </row>
    <row r="35" spans="2:16" ht="24" customHeight="1" thickBot="1" x14ac:dyDescent="0.3">
      <c r="B35" s="174" t="s">
        <v>45</v>
      </c>
      <c r="C35" s="175"/>
      <c r="D35" s="175"/>
      <c r="E35" s="175"/>
      <c r="F35" s="175"/>
      <c r="G35" s="175"/>
      <c r="H35" s="175"/>
      <c r="I35" s="175"/>
      <c r="J35" s="176"/>
    </row>
    <row r="36" spans="2:16" s="7" customFormat="1" ht="30" customHeight="1" thickBot="1" x14ac:dyDescent="0.3">
      <c r="B36" s="68" t="s">
        <v>6</v>
      </c>
      <c r="C36" s="95" t="s">
        <v>7</v>
      </c>
      <c r="D36" s="95"/>
      <c r="E36" s="69" t="s">
        <v>8</v>
      </c>
      <c r="F36" s="70" t="s">
        <v>16</v>
      </c>
      <c r="G36" s="89" t="s">
        <v>18</v>
      </c>
      <c r="H36" s="90"/>
      <c r="I36" s="71" t="s">
        <v>17</v>
      </c>
      <c r="J36" s="72" t="s">
        <v>23</v>
      </c>
      <c r="K36" s="42" t="s">
        <v>29</v>
      </c>
      <c r="M36" s="27"/>
      <c r="N36" s="27"/>
      <c r="O36" s="27"/>
      <c r="P36" s="27"/>
    </row>
    <row r="37" spans="2:16" ht="18" customHeight="1" x14ac:dyDescent="0.25">
      <c r="B37" s="4"/>
      <c r="C37" s="87"/>
      <c r="D37" s="87"/>
      <c r="E37" s="29"/>
      <c r="F37" s="36">
        <v>7</v>
      </c>
      <c r="G37" s="91"/>
      <c r="H37" s="92"/>
      <c r="I37" s="62" t="str">
        <f>IF(ISBLANK(G37),"",IF(G37="Bénéficiaire",0,IF(G37="Individuelle",20,IF(G37="Familiale",30,""))))</f>
        <v/>
      </c>
      <c r="J37" s="53" t="str">
        <f>IF(ISBLANK(B37),"",IF(G37="",F37,F37+I37))</f>
        <v/>
      </c>
      <c r="K37" s="43"/>
    </row>
    <row r="38" spans="2:16" ht="18" customHeight="1" x14ac:dyDescent="0.25">
      <c r="B38" s="2"/>
      <c r="C38" s="88"/>
      <c r="D38" s="88"/>
      <c r="E38" s="30"/>
      <c r="F38" s="39">
        <v>7</v>
      </c>
      <c r="G38" s="93"/>
      <c r="H38" s="94"/>
      <c r="I38" s="61" t="str">
        <f>IF(ISBLANK(G38),"",IF(G38="Bénéficiaire",0,IF(G38="Individuelle",20,IF(G38="Familiale",30,""))))</f>
        <v/>
      </c>
      <c r="J38" s="54" t="str">
        <f>IF(ISBLANK(B38),"",IF(G38="",F38,F38+I38))</f>
        <v/>
      </c>
      <c r="K38" s="44"/>
    </row>
    <row r="39" spans="2:16" ht="18" customHeight="1" x14ac:dyDescent="0.25">
      <c r="B39" s="2"/>
      <c r="C39" s="88"/>
      <c r="D39" s="88"/>
      <c r="E39" s="30"/>
      <c r="F39" s="37">
        <v>7</v>
      </c>
      <c r="G39" s="93"/>
      <c r="H39" s="94"/>
      <c r="I39" s="61" t="str">
        <f t="shared" ref="I39:I40" si="2">IF(ISBLANK(G39),"",IF(G39="Bénéficiaire",0,IF(G39="Individuelle",20,IF(G39="Familiale",30,""))))</f>
        <v/>
      </c>
      <c r="J39" s="54" t="str">
        <f>IF(ISBLANK(B39),"",IF(G39="",F39,F39+I39))</f>
        <v/>
      </c>
      <c r="K39" s="44"/>
    </row>
    <row r="40" spans="2:16" ht="18" customHeight="1" thickBot="1" x14ac:dyDescent="0.3">
      <c r="B40" s="3"/>
      <c r="C40" s="101"/>
      <c r="D40" s="102"/>
      <c r="E40" s="31"/>
      <c r="F40" s="38">
        <v>7</v>
      </c>
      <c r="G40" s="103"/>
      <c r="H40" s="104"/>
      <c r="I40" s="63" t="str">
        <f t="shared" si="2"/>
        <v/>
      </c>
      <c r="J40" s="55" t="str">
        <f t="shared" ref="J40" si="3">IF(ISBLANK(B40),"",IF(G40="",F40,F40+I40))</f>
        <v/>
      </c>
      <c r="K40" s="45"/>
    </row>
    <row r="41" spans="2:16" ht="18" customHeight="1" x14ac:dyDescent="0.25">
      <c r="B41" s="107" t="s">
        <v>37</v>
      </c>
      <c r="C41" s="107"/>
      <c r="D41" s="107"/>
      <c r="E41" s="107"/>
      <c r="F41" s="108"/>
      <c r="G41" s="108"/>
      <c r="H41" s="108"/>
    </row>
    <row r="42" spans="2:16" ht="18" customHeight="1" thickBot="1" x14ac:dyDescent="0.3">
      <c r="L42" s="28"/>
    </row>
    <row r="43" spans="2:16" ht="18" customHeight="1" thickBot="1" x14ac:dyDescent="0.3">
      <c r="F43" s="119" t="s">
        <v>38</v>
      </c>
      <c r="G43" s="120"/>
      <c r="H43" s="121"/>
      <c r="I43" s="112" t="str">
        <f>IF(OR(J17="ERREUR",J18="ERREUR",J19="ERREUR",J20="ERREUR",J21="ERREUR",J22="ERREUR"),"ERREUR",(IF(AND(ISBLANK(F17),ISBLANK(F18),ISBLANK(F19),ISBLANK(F20),ISBLANK(F21),ISBLANK(F22),ISBLANK(H17),ISBLANK(H18),ISBLANK(H19),ISBLANK(H20),ISBLANK(H21),ISBLANK(H22))," ",IF(ISBLANK(H13),"Déjà adhérent?",(IF(H13="Oui",SUM(J17:J22)+SUM(J28:J33)+SUM(J38:J41),J13+SUM(J17:J22)+SUM(J28:J33)+SUM(J38:J41)))))))</f>
        <v xml:space="preserve"> </v>
      </c>
      <c r="J43" s="113"/>
    </row>
    <row r="44" spans="2:16" ht="18" customHeight="1" thickBot="1" x14ac:dyDescent="0.3">
      <c r="G44" s="22"/>
      <c r="H44" s="22"/>
      <c r="I44" s="23"/>
    </row>
    <row r="45" spans="2:16" ht="18" customHeight="1" thickBot="1" x14ac:dyDescent="0.3">
      <c r="B45" s="109"/>
      <c r="C45" s="110"/>
      <c r="D45" s="110"/>
      <c r="E45" s="110"/>
      <c r="F45" s="110"/>
      <c r="G45" s="110"/>
      <c r="H45" s="110"/>
      <c r="I45" s="110"/>
      <c r="J45" s="111"/>
    </row>
    <row r="46" spans="2:16" ht="18" customHeight="1" thickBot="1" x14ac:dyDescent="0.3">
      <c r="B46" s="97" t="s">
        <v>21</v>
      </c>
      <c r="C46" s="24" t="s">
        <v>22</v>
      </c>
      <c r="D46" s="99"/>
      <c r="E46" s="100"/>
      <c r="F46" s="114" t="s">
        <v>20</v>
      </c>
      <c r="G46" s="115"/>
      <c r="H46" s="116"/>
      <c r="I46" s="117"/>
      <c r="J46" s="118"/>
    </row>
    <row r="47" spans="2:16" ht="18" customHeight="1" thickBot="1" x14ac:dyDescent="0.3">
      <c r="B47" s="98"/>
      <c r="C47" s="25" t="s">
        <v>6</v>
      </c>
      <c r="D47" s="105"/>
      <c r="E47" s="106"/>
      <c r="F47" s="114" t="s">
        <v>32</v>
      </c>
      <c r="G47" s="115"/>
      <c r="H47" s="116"/>
      <c r="I47" s="117"/>
      <c r="J47" s="118"/>
    </row>
    <row r="48" spans="2:16" ht="18" customHeight="1" x14ac:dyDescent="0.25">
      <c r="B48" s="6"/>
      <c r="C48" s="6"/>
      <c r="D48" s="6"/>
      <c r="E48" s="6"/>
      <c r="F48" s="26"/>
      <c r="G48" s="22"/>
      <c r="H48" s="22"/>
      <c r="I48" s="23"/>
    </row>
    <row r="49" spans="2:10" ht="18" customHeight="1" x14ac:dyDescent="0.25"/>
    <row r="50" spans="2:10" ht="39" customHeight="1" thickBot="1" x14ac:dyDescent="0.3">
      <c r="B50" s="96" t="s">
        <v>19</v>
      </c>
      <c r="C50" s="96"/>
      <c r="D50" s="96"/>
      <c r="E50" s="96"/>
      <c r="F50" s="96"/>
      <c r="G50" s="96"/>
      <c r="H50" s="96"/>
      <c r="I50" s="96"/>
      <c r="J50" s="96"/>
    </row>
    <row r="51" spans="2:10" ht="15" customHeight="1" thickBot="1" x14ac:dyDescent="0.3">
      <c r="F51" s="73" t="s">
        <v>27</v>
      </c>
      <c r="G51" s="74"/>
      <c r="H51" s="75"/>
      <c r="I51" s="76"/>
      <c r="J51" s="77"/>
    </row>
    <row r="52" spans="2:10" ht="15.75" thickBot="1" x14ac:dyDescent="0.3">
      <c r="B52" s="40" t="s">
        <v>28</v>
      </c>
      <c r="C52" s="41"/>
      <c r="H52" s="78"/>
      <c r="I52" s="79"/>
      <c r="J52" s="80"/>
    </row>
    <row r="53" spans="2:10" ht="15.75" thickBot="1" x14ac:dyDescent="0.3">
      <c r="H53" s="81"/>
      <c r="I53" s="82"/>
      <c r="J53" s="83"/>
    </row>
    <row r="54" spans="2:10" ht="15" customHeight="1" x14ac:dyDescent="0.25"/>
  </sheetData>
  <sheetProtection algorithmName="SHA-512" hashValue="w5/XKM4kLaU0F8dk/hBbLuaVY6z/9KK4srwKN6i8fi8jRqvP845u4OCJ2qvZ+x147MIPbBoLD17sYtKtzACgNw==" saltValue="Mwomo7bS8rCkfAlogJdNUA==" spinCount="100000" sheet="1" objects="1" scenarios="1" selectLockedCells="1"/>
  <dataConsolidate/>
  <mergeCells count="77">
    <mergeCell ref="B35:J35"/>
    <mergeCell ref="C30:E30"/>
    <mergeCell ref="C31:E31"/>
    <mergeCell ref="H31:I31"/>
    <mergeCell ref="H28:I28"/>
    <mergeCell ref="H32:I32"/>
    <mergeCell ref="C21:D21"/>
    <mergeCell ref="F21:G21"/>
    <mergeCell ref="C27:E27"/>
    <mergeCell ref="C28:E28"/>
    <mergeCell ref="C29:E29"/>
    <mergeCell ref="F19:G19"/>
    <mergeCell ref="F20:G20"/>
    <mergeCell ref="C32:E32"/>
    <mergeCell ref="F16:G16"/>
    <mergeCell ref="F17:G17"/>
    <mergeCell ref="F18:G18"/>
    <mergeCell ref="F31:G31"/>
    <mergeCell ref="F32:G32"/>
    <mergeCell ref="C22:D22"/>
    <mergeCell ref="C25:D25"/>
    <mergeCell ref="E25:F25"/>
    <mergeCell ref="C18:D18"/>
    <mergeCell ref="C19:D19"/>
    <mergeCell ref="C16:D16"/>
    <mergeCell ref="C17:D17"/>
    <mergeCell ref="C20:D20"/>
    <mergeCell ref="C6:J6"/>
    <mergeCell ref="B13:D13"/>
    <mergeCell ref="H13:I13"/>
    <mergeCell ref="E13:G13"/>
    <mergeCell ref="I7:J7"/>
    <mergeCell ref="C7:G7"/>
    <mergeCell ref="B7:B8"/>
    <mergeCell ref="C8:G8"/>
    <mergeCell ref="I8:J8"/>
    <mergeCell ref="B2:J2"/>
    <mergeCell ref="G25:I25"/>
    <mergeCell ref="F28:G28"/>
    <mergeCell ref="F29:G29"/>
    <mergeCell ref="F30:G30"/>
    <mergeCell ref="H29:I29"/>
    <mergeCell ref="H30:I30"/>
    <mergeCell ref="F22:G22"/>
    <mergeCell ref="B24:J24"/>
    <mergeCell ref="F27:G27"/>
    <mergeCell ref="C9:J9"/>
    <mergeCell ref="C10:J10"/>
    <mergeCell ref="B12:J12"/>
    <mergeCell ref="B15:J15"/>
    <mergeCell ref="B4:J4"/>
    <mergeCell ref="C5:J5"/>
    <mergeCell ref="D47:E47"/>
    <mergeCell ref="B41:H41"/>
    <mergeCell ref="B45:J45"/>
    <mergeCell ref="I43:J43"/>
    <mergeCell ref="F46:H46"/>
    <mergeCell ref="F47:H47"/>
    <mergeCell ref="I46:J46"/>
    <mergeCell ref="I47:J47"/>
    <mergeCell ref="F43:H43"/>
    <mergeCell ref="F51:G51"/>
    <mergeCell ref="H51:J53"/>
    <mergeCell ref="B34:J34"/>
    <mergeCell ref="C37:D37"/>
    <mergeCell ref="C38:D38"/>
    <mergeCell ref="G36:H36"/>
    <mergeCell ref="G37:H37"/>
    <mergeCell ref="G38:H38"/>
    <mergeCell ref="C36:D36"/>
    <mergeCell ref="B50:J50"/>
    <mergeCell ref="B46:B47"/>
    <mergeCell ref="D46:E46"/>
    <mergeCell ref="C39:D39"/>
    <mergeCell ref="C40:D40"/>
    <mergeCell ref="G39:H39"/>
    <mergeCell ref="G40:H40"/>
  </mergeCells>
  <conditionalFormatting sqref="J17:J22 I43">
    <cfRule type="containsText" dxfId="0" priority="1" operator="containsText" text="ERREUR">
      <formula>NOT(ISERROR(SEARCH("ERREUR",I17)))</formula>
    </cfRule>
  </conditionalFormatting>
  <dataValidations xWindow="639" yWindow="820" count="20">
    <dataValidation operator="lessThan" allowBlank="1" showInputMessage="1" showErrorMessage="1" error="Date non valide" promptTitle="format Date" prompt="jj/mm/aa" sqref="E37:E40" xr:uid="{00000000-0002-0000-0000-000000000000}"/>
    <dataValidation type="list" allowBlank="1" showInputMessage="1" showErrorMessage="1" promptTitle="niveau" prompt="du cours à passer cette année" sqref="F17:G19 F21:G22" xr:uid="{00000000-0002-0000-0000-000003000000}">
      <formula1>"Ourson,Flocon,1ère Etoile,2ème Etoile,3ème Etoile, Etoile Bronze,Etoile Or,Compétition,Freeski,Snowboard 1,Snowboard 2,Snowboard 3"</formula1>
    </dataValidation>
    <dataValidation allowBlank="1" showInputMessage="1" showErrorMessage="1" promptTitle="Nom" prompt="Nom du représentant legal" sqref="C5:J5" xr:uid="{00000000-0002-0000-0000-000004000000}"/>
    <dataValidation allowBlank="1" showInputMessage="1" showErrorMessage="1" promptTitle="Prénom" prompt="Prénom du représentant legal" sqref="C6:J6" xr:uid="{00000000-0002-0000-0000-000005000000}"/>
    <dataValidation allowBlank="1" showInputMessage="1" showErrorMessage="1" promptTitle="E-mail" prompt="pour toute correspondance" sqref="C9:J9" xr:uid="{00000000-0002-0000-0000-000007000000}"/>
    <dataValidation allowBlank="1" showInputMessage="1" showErrorMessage="1" promptTitle="Téléphone" prompt="Portable de préférence" sqref="C10:J10" xr:uid="{00000000-0002-0000-0000-000008000000}"/>
    <dataValidation type="list" allowBlank="1" showInputMessage="1" showErrorMessage="1" sqref="G37:H40" xr:uid="{00000000-0002-0000-0000-00000A000000}">
      <formula1>"Individuelle,Familiale,Bénéficiaire"</formula1>
    </dataValidation>
    <dataValidation type="list" allowBlank="1" showInputMessage="1" showErrorMessage="1" promptTitle="Nombre chèques" prompt="1 à 3" sqref="D46:E46" xr:uid="{00000000-0002-0000-0000-00000B000000}">
      <formula1>"1,2,3"</formula1>
    </dataValidation>
    <dataValidation allowBlank="1" showInputMessage="1" showErrorMessage="1" promptTitle="Nom" prompt="Nom sur le(s) chèque(s)" sqref="D47:E47" xr:uid="{00000000-0002-0000-0000-00000C000000}"/>
    <dataValidation type="list" allowBlank="1" showInputMessage="1" showErrorMessage="1" sqref="I46:I47" xr:uid="{00000000-0002-0000-0000-00000D000000}">
      <formula1>"X"</formula1>
    </dataValidation>
    <dataValidation operator="notBetween" allowBlank="1" showInputMessage="1" showErrorMessage="1" error="145 ou 205" promptTitle="Tarif" prompt="110€ -150€ -170€ ou 220€" sqref="J17:J22" xr:uid="{2A300BA3-0079-4C7E-9D04-B963844ED3DF}"/>
    <dataValidation type="list" allowBlank="1" showInputMessage="1" showErrorMessage="1" prompt="Ski Loisir -18 ans ou Ski Loisir +18 ans" sqref="I17:I22" xr:uid="{A928D278-B5E1-4247-B3D9-C4C9852195FB}">
      <formula1>"Loisir -18 ans,Loisir +18 ans"</formula1>
    </dataValidation>
    <dataValidation type="list" allowBlank="1" showInputMessage="1" showErrorMessage="1" prompt="Oui / Non" sqref="F28:G32 H13:I13" xr:uid="{00000000-0002-0000-0000-000009000000}">
      <formula1>"Oui,Non"</formula1>
    </dataValidation>
    <dataValidation type="date" operator="lessThan" allowBlank="1" showInputMessage="1" showErrorMessage="1" error="Date de naissance trop récente" prompt="jj/mmj/aa" sqref="E17:E22" xr:uid="{69497716-2CDB-4CDD-BF23-7DE17A9D11CA}">
      <formula1>44927</formula1>
    </dataValidation>
    <dataValidation type="list" allowBlank="1" showInputMessage="1" showErrorMessage="1" prompt="Ski Encadré -18 ans" sqref="H17:H22" xr:uid="{64591A2B-112B-4C95-85EA-CD133976EC50}">
      <formula1>"Encadré -18 ans"</formula1>
    </dataValidation>
    <dataValidation type="custom" allowBlank="1" showInputMessage="1" showErrorMessage="1" error="hgfnbbdgb" sqref="C43:E43" xr:uid="{B4936549-7E79-4218-BEFA-60B111FA2E72}">
      <formula1>COUNTA(C43:E43)&lt;=1</formula1>
    </dataValidation>
    <dataValidation type="list" allowBlank="1" showInputMessage="1" promptTitle="niveau" prompt="du cours à passer cette année" sqref="F20:G20" xr:uid="{D89B5143-D0EA-419F-8DE0-B93671FC634F}">
      <formula1>"Ourson,Flocon,1ère Etoile,2ème Etoile,3ème Etoile, Etoile Bronze,Etoile Or,Compétition,Freeski,Snowboard 1,Snowboard 2,Snowboard 3"</formula1>
    </dataValidation>
    <dataValidation allowBlank="1" showInputMessage="1" showErrorMessage="1" promptTitle="n° rue" prompt="du représentant legal" sqref="C8:G8" xr:uid="{76EDE68D-E316-4991-95F5-3C995CCAF51D}"/>
    <dataValidation allowBlank="1" showInputMessage="1" showErrorMessage="1" promptTitle="Code Postal" prompt="du représentant legal" sqref="H8" xr:uid="{8E43CD3A-F413-4FBC-9295-D0449B693F6A}"/>
    <dataValidation allowBlank="1" showInputMessage="1" showErrorMessage="1" promptTitle="Commune" prompt="du représentant legal" sqref="I8:J8" xr:uid="{41EBD0B1-A82A-4707-85D7-70EBF98FCC07}"/>
  </dataValidation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boris denat</cp:lastModifiedBy>
  <cp:lastPrinted>2025-11-19T16:55:58Z</cp:lastPrinted>
  <dcterms:created xsi:type="dcterms:W3CDTF">2017-06-15T17:50:38Z</dcterms:created>
  <dcterms:modified xsi:type="dcterms:W3CDTF">2025-11-20T10:01:45Z</dcterms:modified>
</cp:coreProperties>
</file>